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C249A31-6A16-4963-908A-C62FCECA1536}" xr6:coauthVersionLast="36" xr6:coauthVersionMax="36" xr10:uidLastSave="{00000000-0000-0000-0000-000000000000}"/>
  <bookViews>
    <workbookView xWindow="0" yWindow="0" windowWidth="17490" windowHeight="7980" xr2:uid="{00000000-000D-0000-FFFF-FFFF00000000}"/>
  </bookViews>
  <sheets>
    <sheet name="TAX IMPACT ANALYIS" sheetId="1" r:id="rId1"/>
    <sheet name="Paramaters" sheetId="5" r:id="rId2"/>
  </sheets>
  <calcPr calcId="191029"/>
</workbook>
</file>

<file path=xl/calcChain.xml><?xml version="1.0" encoding="utf-8"?>
<calcChain xmlns="http://schemas.openxmlformats.org/spreadsheetml/2006/main">
  <c r="B9" i="5" l="1"/>
  <c r="B6" i="5"/>
  <c r="B3" i="5"/>
  <c r="B11" i="1"/>
  <c r="B10" i="1" s="1"/>
  <c r="C10" i="1" s="1"/>
  <c r="B9" i="1"/>
  <c r="C9" i="1" s="1"/>
  <c r="C11" i="1" l="1"/>
</calcChain>
</file>

<file path=xl/sharedStrings.xml><?xml version="1.0" encoding="utf-8"?>
<sst xmlns="http://schemas.openxmlformats.org/spreadsheetml/2006/main" count="17" uniqueCount="17">
  <si>
    <t>$7,000,000 BOND IMPACT ANALYSIS</t>
  </si>
  <si>
    <t xml:space="preserve">ENTER YOUR TAXABLE VALUE FROM YOUR CURRENT TAX BILL INTO YELLOW BOX: </t>
  </si>
  <si>
    <t>Taxable Value</t>
  </si>
  <si>
    <t>Estimated Tax Impact for Property Owners:</t>
  </si>
  <si>
    <t>ANNUAL</t>
  </si>
  <si>
    <t>MONTHLY</t>
  </si>
  <si>
    <t>Current Bond Tax (2020-2021)</t>
  </si>
  <si>
    <t>Estimated Increase to Current</t>
  </si>
  <si>
    <t>Estimated Total Taxes after New Bond</t>
  </si>
  <si>
    <t>District Taxable Value 20/21</t>
  </si>
  <si>
    <t>Mill Value</t>
  </si>
  <si>
    <t>Bond Amount</t>
  </si>
  <si>
    <t>Annual Bond Payment</t>
  </si>
  <si>
    <t>Mills Required</t>
  </si>
  <si>
    <t>Interest over life of Bond</t>
  </si>
  <si>
    <t>20-year bond payment (estimate)</t>
  </si>
  <si>
    <t>20/21 Mills for current bond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</si>
</sst>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6" formatCode="&quot;$&quot;#,##0"/>
  </numFmts>
  <fonts count="5" x14ac:knownFonts="1">
    <font>
      <sz val="10"/>
      <color rgb="FF000000"/>
      <name val="Arial"/>
    </font>
    <font>
      <b/>
      <sz val="14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i/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3" fillId="0" borderId="0" xfId="0" applyNumberFormat="1" applyFont="1" applyAlignment="1"/>
    <xf numFmtId="4" fontId="3" fillId="0" borderId="0" xfId="0" applyNumberFormat="1" applyFont="1"/>
    <xf numFmtId="164" fontId="3" fillId="0" borderId="0" xfId="0" applyNumberFormat="1" applyFont="1" applyAlignment="1"/>
    <xf numFmtId="166" fontId="3" fillId="0" borderId="0" xfId="0" applyNumberFormat="1" applyFont="1"/>
    <xf numFmtId="0" fontId="1" fillId="2" borderId="0" xfId="0" applyFont="1" applyFill="1" applyAlignment="1">
      <alignment horizontal="center"/>
    </xf>
    <xf numFmtId="0" fontId="0" fillId="0" borderId="0" xfId="0" applyFont="1" applyAlignment="1"/>
    <xf numFmtId="0" fontId="3" fillId="3" borderId="0" xfId="0" applyFont="1" applyFill="1" applyAlignment="1" applyProtection="1">
      <protection locked="0"/>
    </xf>
    <xf numFmtId="164" fontId="3" fillId="0" borderId="0" xfId="0" applyNumberFormat="1" applyFont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11"/>
  <sheetViews>
    <sheetView tabSelected="1" workbookViewId="0">
      <selection activeCell="B5" sqref="B5"/>
    </sheetView>
  </sheetViews>
  <sheetFormatPr defaultColWidth="14.42578125" defaultRowHeight="15.75" customHeight="1" x14ac:dyDescent="0.2"/>
  <cols>
    <col min="1" max="1" width="36.42578125" customWidth="1"/>
  </cols>
  <sheetData>
    <row r="1" spans="1:4" ht="15.75" customHeight="1" x14ac:dyDescent="0.25">
      <c r="A1" s="12" t="s">
        <v>0</v>
      </c>
      <c r="B1" s="13"/>
      <c r="C1" s="13"/>
      <c r="D1" s="13"/>
    </row>
    <row r="2" spans="1:4" x14ac:dyDescent="0.2">
      <c r="A2" s="1"/>
    </row>
    <row r="3" spans="1:4" x14ac:dyDescent="0.2">
      <c r="A3" s="1" t="s">
        <v>1</v>
      </c>
    </row>
    <row r="4" spans="1:4" x14ac:dyDescent="0.2">
      <c r="A4" s="2"/>
      <c r="B4" s="2"/>
    </row>
    <row r="5" spans="1:4" x14ac:dyDescent="0.2">
      <c r="A5" s="1" t="s">
        <v>2</v>
      </c>
      <c r="B5" s="14">
        <v>8500</v>
      </c>
    </row>
    <row r="6" spans="1:4" x14ac:dyDescent="0.2">
      <c r="A6" s="2"/>
    </row>
    <row r="7" spans="1:4" x14ac:dyDescent="0.2">
      <c r="A7" s="3" t="s">
        <v>3</v>
      </c>
      <c r="B7" s="4"/>
      <c r="C7" s="5"/>
    </row>
    <row r="8" spans="1:4" x14ac:dyDescent="0.2">
      <c r="A8" s="2"/>
      <c r="B8" s="6" t="s">
        <v>4</v>
      </c>
      <c r="C8" s="7" t="s">
        <v>5</v>
      </c>
    </row>
    <row r="9" spans="1:4" x14ac:dyDescent="0.2">
      <c r="A9" s="2" t="s">
        <v>6</v>
      </c>
      <c r="B9" s="15">
        <f>(B5*Paramaters!B10)/1000</f>
        <v>148.07</v>
      </c>
      <c r="C9" s="15">
        <f t="shared" ref="C9:C11" si="0">B9/12</f>
        <v>12.339166666666666</v>
      </c>
    </row>
    <row r="10" spans="1:4" x14ac:dyDescent="0.2">
      <c r="A10" s="2" t="s">
        <v>7</v>
      </c>
      <c r="B10" s="15">
        <f>B11-B9</f>
        <v>440.29993464107321</v>
      </c>
      <c r="C10" s="15">
        <f t="shared" si="0"/>
        <v>36.691661220089436</v>
      </c>
    </row>
    <row r="11" spans="1:4" x14ac:dyDescent="0.2">
      <c r="A11" s="2" t="s">
        <v>8</v>
      </c>
      <c r="B11" s="15">
        <f>(B5*Paramaters!B6)/1000</f>
        <v>588.3699346410732</v>
      </c>
      <c r="C11" s="15">
        <f t="shared" si="0"/>
        <v>49.0308278867561</v>
      </c>
    </row>
  </sheetData>
  <sheetProtection algorithmName="SHA-512" hashValue="UgZu5xcPmDxROtip+v8nIQMdjIX7ecQD2USLHhCGhyhNgSjq/0q32QJ/duE/BwcD7C17rNO/sgI1kxf73e7mng==" saltValue="ysVvT6WkE780GDsXV6Macg==" spinCount="100000" sheet="1" objects="1" scenarios="1" selectLockedCells="1"/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2:B10"/>
  <sheetViews>
    <sheetView workbookViewId="0"/>
  </sheetViews>
  <sheetFormatPr defaultColWidth="14.42578125" defaultRowHeight="15.75" customHeight="1" x14ac:dyDescent="0.2"/>
  <cols>
    <col min="1" max="1" width="29.140625" customWidth="1"/>
  </cols>
  <sheetData>
    <row r="2" spans="1:2" x14ac:dyDescent="0.2">
      <c r="A2" s="2" t="s">
        <v>9</v>
      </c>
      <c r="B2" s="8">
        <v>7124199</v>
      </c>
    </row>
    <row r="3" spans="1:2" x14ac:dyDescent="0.2">
      <c r="A3" s="2" t="s">
        <v>10</v>
      </c>
      <c r="B3" s="8">
        <f>B2*0.001</f>
        <v>7124.1990000000005</v>
      </c>
    </row>
    <row r="4" spans="1:2" x14ac:dyDescent="0.2">
      <c r="A4" s="2" t="s">
        <v>11</v>
      </c>
      <c r="B4" s="8">
        <v>7000000</v>
      </c>
    </row>
    <row r="5" spans="1:2" x14ac:dyDescent="0.2">
      <c r="A5" s="2" t="s">
        <v>12</v>
      </c>
      <c r="B5" s="8">
        <v>493137</v>
      </c>
    </row>
    <row r="6" spans="1:2" x14ac:dyDescent="0.2">
      <c r="A6" s="2" t="s">
        <v>13</v>
      </c>
      <c r="B6" s="9">
        <f>B5/B3</f>
        <v>69.219992310714503</v>
      </c>
    </row>
    <row r="8" spans="1:2" x14ac:dyDescent="0.2">
      <c r="A8" s="2" t="s">
        <v>14</v>
      </c>
      <c r="B8" s="10">
        <v>2862737</v>
      </c>
    </row>
    <row r="9" spans="1:2" x14ac:dyDescent="0.2">
      <c r="A9" s="2" t="s">
        <v>15</v>
      </c>
      <c r="B9" s="11">
        <f>(B8+B4)/20</f>
        <v>493136.85</v>
      </c>
    </row>
    <row r="10" spans="1:2" x14ac:dyDescent="0.2">
      <c r="A10" s="2" t="s">
        <v>16</v>
      </c>
      <c r="B10" s="2">
        <v>17.420000000000002</v>
      </c>
    </row>
  </sheetData>
  <sheetProtection algorithmName="SHA-512" hashValue="JrJu7xMG19ns5udxLGVXEjWlbcVE2d8ppwFqTM32bf9AT01uhYycozkIy6jO/gjLiZP9cNelXphCWa6wQMP6aA==" saltValue="kAsjxRz2oKQW/FGTx9oTO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TAX IMPACT ANALYIS</vt:lpstr>
      <vt:lpstr>Paramaters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2020-11-12T23:32:19Z</dcterms:created>
  <dcterms:modified xsi:type="dcterms:W3CDTF">2020-11-12T23:32:19Z</dcterms:modified>
</cp:coreProperties>
</file>